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igene Dateien\Mathe12\Skript12\"/>
    </mc:Choice>
  </mc:AlternateContent>
  <bookViews>
    <workbookView xWindow="28680" yWindow="-120" windowWidth="29040" windowHeight="15840"/>
  </bookViews>
  <sheets>
    <sheet name="Tabelle1" sheetId="1" r:id="rId1"/>
    <sheet name="Tabelle2" sheetId="2" r:id="rId2"/>
    <sheet name="Tabelle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1" i="1" l="1"/>
  <c r="P60" i="1"/>
  <c r="P59" i="1"/>
  <c r="P57" i="1"/>
  <c r="P56" i="1"/>
  <c r="P55" i="1"/>
  <c r="M57" i="1"/>
  <c r="M56" i="1"/>
  <c r="M55" i="1"/>
  <c r="P53" i="1"/>
  <c r="P52" i="1"/>
  <c r="P51" i="1"/>
  <c r="M53" i="1"/>
  <c r="M52" i="1"/>
  <c r="M51" i="1"/>
  <c r="J53" i="1"/>
  <c r="J52" i="1"/>
  <c r="J51" i="1"/>
  <c r="J2" i="1"/>
  <c r="J4" i="1"/>
  <c r="L3" i="1" l="1"/>
  <c r="P3" i="1" s="1"/>
  <c r="N39" i="1" l="1"/>
  <c r="K39" i="1"/>
  <c r="N38" i="1"/>
  <c r="K38" i="1"/>
  <c r="N37" i="1"/>
  <c r="K37" i="1"/>
  <c r="Q44" i="1"/>
  <c r="Q43" i="1"/>
  <c r="Q42" i="1"/>
  <c r="N44" i="1"/>
  <c r="N43" i="1"/>
  <c r="N42" i="1"/>
  <c r="K44" i="1"/>
  <c r="K43" i="1"/>
  <c r="K42" i="1"/>
  <c r="J14" i="1"/>
  <c r="H14" i="1"/>
  <c r="F14" i="1"/>
  <c r="J13" i="1"/>
  <c r="H13" i="1"/>
  <c r="F13" i="1"/>
  <c r="J12" i="1"/>
  <c r="H12" i="1"/>
  <c r="F12" i="1"/>
  <c r="I47" i="1" l="1"/>
  <c r="L47" i="1"/>
  <c r="O47" i="1"/>
  <c r="R47" i="1" s="1"/>
  <c r="L13" i="1"/>
  <c r="N13" i="1" s="1"/>
  <c r="H28" i="1"/>
  <c r="L28" i="1" s="1"/>
  <c r="E28" i="1"/>
  <c r="J29" i="1" s="1"/>
  <c r="L34" i="1"/>
  <c r="K34" i="1"/>
  <c r="M33" i="1"/>
  <c r="K33" i="1"/>
  <c r="M32" i="1"/>
  <c r="L32" i="1"/>
  <c r="L29" i="1"/>
  <c r="L27" i="1"/>
  <c r="J28" i="1"/>
  <c r="H24" i="1"/>
  <c r="H23" i="1"/>
  <c r="H22" i="1"/>
  <c r="J8" i="1"/>
  <c r="H8" i="1"/>
  <c r="F8" i="1"/>
  <c r="E18" i="1"/>
  <c r="E19" i="1" s="1"/>
  <c r="P28" i="1" l="1"/>
  <c r="N12" i="1"/>
  <c r="L8" i="1"/>
  <c r="N14" i="1"/>
  <c r="J27" i="1"/>
  <c r="N28" i="1" s="1"/>
  <c r="R28" i="1"/>
  <c r="T28" i="1" l="1"/>
</calcChain>
</file>

<file path=xl/sharedStrings.xml><?xml version="1.0" encoding="utf-8"?>
<sst xmlns="http://schemas.openxmlformats.org/spreadsheetml/2006/main" count="113" uniqueCount="47">
  <si>
    <t>x</t>
  </si>
  <si>
    <t>=</t>
  </si>
  <si>
    <t>*</t>
  </si>
  <si>
    <t>Vektorprodukt / Kreuzprodukt</t>
  </si>
  <si>
    <t>Skalarprodukt</t>
  </si>
  <si>
    <t>Vektorlänge</t>
  </si>
  <si>
    <t>o</t>
  </si>
  <si>
    <t>Geradenpunkte</t>
  </si>
  <si>
    <t>+</t>
  </si>
  <si>
    <t>-</t>
  </si>
  <si>
    <t>|v| =</t>
  </si>
  <si>
    <t xml:space="preserve">|v|^2 = </t>
  </si>
  <si>
    <t>°</t>
  </si>
  <si>
    <t>Spurpunkte</t>
  </si>
  <si>
    <t>g: X</t>
  </si>
  <si>
    <t>s</t>
  </si>
  <si>
    <t>S12</t>
  </si>
  <si>
    <t>(</t>
  </si>
  <si>
    <t>)</t>
  </si>
  <si>
    <t>S13</t>
  </si>
  <si>
    <t>S23</t>
  </si>
  <si>
    <t>Winkel zwischen Vektoren</t>
  </si>
  <si>
    <t>und</t>
  </si>
  <si>
    <t>Winkel:</t>
  </si>
  <si>
    <t>Gerade aus Punkten</t>
  </si>
  <si>
    <t>A</t>
  </si>
  <si>
    <t>B</t>
  </si>
  <si>
    <t>C</t>
  </si>
  <si>
    <t>r</t>
  </si>
  <si>
    <t>Parameterform</t>
  </si>
  <si>
    <t>Ebene aus Punkten</t>
  </si>
  <si>
    <t>Normalenform - Koordinatendarstellung</t>
  </si>
  <si>
    <t>x1</t>
  </si>
  <si>
    <t>x2</t>
  </si>
  <si>
    <t>x3</t>
  </si>
  <si>
    <t>Spatprodukt</t>
  </si>
  <si>
    <t>cos(alpha)</t>
  </si>
  <si>
    <t>-------</t>
  </si>
  <si>
    <t>alpha</t>
  </si>
  <si>
    <t>Verbindungsvektoren</t>
  </si>
  <si>
    <t>AB =</t>
  </si>
  <si>
    <t>AC =</t>
  </si>
  <si>
    <t>AD =</t>
  </si>
  <si>
    <t>BC =</t>
  </si>
  <si>
    <t>BD =</t>
  </si>
  <si>
    <t>CD =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</si>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</sst>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9" x14ac:knownFonts="1">
    <font>
      <sz val="10"/>
      <name val="Arial"/>
    </font>
    <font>
      <sz val="16"/>
      <name val="Arial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6"/>
      <color rgb="FF0000FF"/>
      <name val="Arial"/>
      <family val="2"/>
    </font>
    <font>
      <sz val="16"/>
      <color rgb="FFFF0000"/>
      <name val="Arial"/>
      <family val="2"/>
    </font>
    <font>
      <b/>
      <sz val="16"/>
      <color rgb="FF0000FF"/>
      <name val="Arial"/>
      <family val="2"/>
    </font>
    <font>
      <b/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zoomScale="70" zoomScaleNormal="70" workbookViewId="0">
      <selection activeCell="W59" sqref="W59"/>
    </sheetView>
  </sheetViews>
  <sheetFormatPr baseColWidth="10" defaultColWidth="8.42578125" defaultRowHeight="30" customHeight="1" x14ac:dyDescent="0.2"/>
  <cols>
    <col min="1" max="16384" width="8.42578125" style="1"/>
  </cols>
  <sheetData>
    <row r="1" spans="1:21" ht="30" customHeight="1" thickBot="1" x14ac:dyDescent="0.25">
      <c r="A1" s="17" t="s">
        <v>21</v>
      </c>
    </row>
    <row r="2" spans="1:21" ht="30" customHeight="1" x14ac:dyDescent="0.3">
      <c r="B2" s="21">
        <v>1</v>
      </c>
      <c r="D2" s="21">
        <v>3</v>
      </c>
      <c r="G2" s="17" t="s">
        <v>23</v>
      </c>
      <c r="J2" s="6">
        <f>B2*D2+B3*D3+B4*D4</f>
        <v>-5</v>
      </c>
      <c r="P2" s="40"/>
      <c r="Q2" s="40"/>
      <c r="R2" s="40"/>
      <c r="S2" s="40"/>
      <c r="T2" s="40"/>
    </row>
    <row r="3" spans="1:21" ht="30" customHeight="1" x14ac:dyDescent="0.2">
      <c r="B3" s="22">
        <v>-2</v>
      </c>
      <c r="C3" s="1" t="s">
        <v>22</v>
      </c>
      <c r="D3" s="22">
        <v>1</v>
      </c>
      <c r="H3" s="39" t="s">
        <v>36</v>
      </c>
      <c r="I3" s="1" t="s">
        <v>1</v>
      </c>
      <c r="J3" s="38" t="s">
        <v>37</v>
      </c>
      <c r="K3" s="1" t="s">
        <v>1</v>
      </c>
      <c r="L3" s="6">
        <f>J2/J4</f>
        <v>-0.35714285714285715</v>
      </c>
      <c r="M3" s="39"/>
      <c r="N3" s="39" t="s">
        <v>38</v>
      </c>
      <c r="O3" s="1" t="s">
        <v>1</v>
      </c>
      <c r="P3" s="48">
        <f>DEGREES(ACOS(L3))</f>
        <v>110.92483242763832</v>
      </c>
      <c r="Q3" s="49"/>
      <c r="R3" s="50" t="s">
        <v>12</v>
      </c>
      <c r="S3" s="42"/>
      <c r="T3" s="43"/>
    </row>
    <row r="4" spans="1:21" ht="30" customHeight="1" thickBot="1" x14ac:dyDescent="0.35">
      <c r="B4" s="23">
        <v>-3</v>
      </c>
      <c r="D4" s="23">
        <v>2</v>
      </c>
      <c r="J4" s="6">
        <f>SQRT((B2^2+B3^2+B4^2)*(D2^2+D3^2+D4^2))</f>
        <v>14</v>
      </c>
      <c r="P4" s="40"/>
      <c r="Q4" s="40"/>
      <c r="R4" s="40"/>
      <c r="S4" s="40"/>
      <c r="T4" s="40"/>
    </row>
    <row r="5" spans="1:21" ht="30" customHeight="1" x14ac:dyDescent="0.2">
      <c r="F5" s="6"/>
      <c r="S5" s="37"/>
      <c r="T5" s="41"/>
      <c r="U5" s="20"/>
    </row>
    <row r="6" spans="1:21" ht="30" customHeight="1" thickBot="1" x14ac:dyDescent="0.25">
      <c r="A6" s="17" t="s">
        <v>4</v>
      </c>
    </row>
    <row r="7" spans="1:21" ht="30" customHeight="1" thickBot="1" x14ac:dyDescent="0.25">
      <c r="B7" s="21">
        <v>1</v>
      </c>
      <c r="D7" s="21">
        <v>4</v>
      </c>
    </row>
    <row r="8" spans="1:21" ht="30" customHeight="1" thickBot="1" x14ac:dyDescent="0.25">
      <c r="B8" s="22">
        <v>2</v>
      </c>
      <c r="C8" s="1" t="s">
        <v>6</v>
      </c>
      <c r="D8" s="22">
        <v>-1</v>
      </c>
      <c r="E8" s="1" t="s">
        <v>1</v>
      </c>
      <c r="F8" s="5">
        <f>B7*D7</f>
        <v>4</v>
      </c>
      <c r="G8" s="1" t="s">
        <v>8</v>
      </c>
      <c r="H8" s="5">
        <f>B8*D8</f>
        <v>-2</v>
      </c>
      <c r="I8" s="1" t="s">
        <v>8</v>
      </c>
      <c r="J8" s="5">
        <f>B9*D9</f>
        <v>6</v>
      </c>
      <c r="K8" s="1" t="s">
        <v>1</v>
      </c>
      <c r="L8" s="7">
        <f>F8+H8+J8</f>
        <v>8</v>
      </c>
    </row>
    <row r="9" spans="1:21" ht="30" customHeight="1" thickBot="1" x14ac:dyDescent="0.25">
      <c r="B9" s="23">
        <v>3</v>
      </c>
      <c r="D9" s="23">
        <v>2</v>
      </c>
    </row>
    <row r="10" spans="1:21" ht="30" customHeight="1" x14ac:dyDescent="0.2">
      <c r="B10" s="19"/>
      <c r="D10" s="19"/>
    </row>
    <row r="11" spans="1:21" ht="30" customHeight="1" thickBot="1" x14ac:dyDescent="0.25">
      <c r="A11" s="17" t="s">
        <v>3</v>
      </c>
    </row>
    <row r="12" spans="1:21" ht="30" customHeight="1" thickBot="1" x14ac:dyDescent="0.25">
      <c r="B12" s="21">
        <v>3</v>
      </c>
      <c r="D12" s="21">
        <v>2</v>
      </c>
      <c r="F12" s="11">
        <f>B13*D14</f>
        <v>-4</v>
      </c>
      <c r="G12" s="6" t="s">
        <v>9</v>
      </c>
      <c r="H12" s="11">
        <f>D13*B14</f>
        <v>-5</v>
      </c>
      <c r="J12" s="14">
        <f>B13*D14-D13*B14</f>
        <v>1</v>
      </c>
      <c r="N12" s="8">
        <f>J12/L13</f>
        <v>1</v>
      </c>
    </row>
    <row r="13" spans="1:21" ht="30" customHeight="1" thickBot="1" x14ac:dyDescent="0.25">
      <c r="B13" s="22">
        <v>-2</v>
      </c>
      <c r="C13" s="1" t="s">
        <v>0</v>
      </c>
      <c r="D13" s="22">
        <v>-5</v>
      </c>
      <c r="E13" s="1" t="s">
        <v>1</v>
      </c>
      <c r="F13" s="12">
        <f>B14*D12</f>
        <v>2</v>
      </c>
      <c r="G13" s="6" t="s">
        <v>9</v>
      </c>
      <c r="H13" s="12">
        <f>D14*B12</f>
        <v>6</v>
      </c>
      <c r="I13" s="1" t="s">
        <v>1</v>
      </c>
      <c r="J13" s="15">
        <f>B14*D12-D14*B12</f>
        <v>-4</v>
      </c>
      <c r="K13" s="1" t="s">
        <v>1</v>
      </c>
      <c r="L13" s="5">
        <f>GCD(ABS(J12),ABS(J13),ABS(J14))</f>
        <v>1</v>
      </c>
      <c r="M13" s="1" t="s">
        <v>2</v>
      </c>
      <c r="N13" s="9">
        <f>J13/L13</f>
        <v>-4</v>
      </c>
    </row>
    <row r="14" spans="1:21" ht="30" customHeight="1" thickBot="1" x14ac:dyDescent="0.25">
      <c r="B14" s="23">
        <v>1</v>
      </c>
      <c r="D14" s="23">
        <v>2</v>
      </c>
      <c r="F14" s="13">
        <f>B12*D13</f>
        <v>-15</v>
      </c>
      <c r="G14" s="6" t="s">
        <v>9</v>
      </c>
      <c r="H14" s="13">
        <f>D12*B13</f>
        <v>-4</v>
      </c>
      <c r="J14" s="16">
        <f>B12*D13-D12*B13</f>
        <v>-11</v>
      </c>
      <c r="N14" s="10">
        <f>J14/L13</f>
        <v>-11</v>
      </c>
    </row>
    <row r="16" spans="1:21" ht="30" customHeight="1" thickBot="1" x14ac:dyDescent="0.25">
      <c r="A16" s="17" t="s">
        <v>5</v>
      </c>
    </row>
    <row r="17" spans="1:20" ht="30" customHeight="1" x14ac:dyDescent="0.2">
      <c r="B17" s="21">
        <v>1</v>
      </c>
    </row>
    <row r="18" spans="1:20" ht="30" customHeight="1" x14ac:dyDescent="0.2">
      <c r="B18" s="22">
        <v>2</v>
      </c>
      <c r="D18" s="1" t="s">
        <v>10</v>
      </c>
      <c r="E18" s="35">
        <f>SQRT(B17^2+B18^2+B19^2)</f>
        <v>4.5825756949558398</v>
      </c>
      <c r="F18" s="44"/>
    </row>
    <row r="19" spans="1:20" ht="30" customHeight="1" thickBot="1" x14ac:dyDescent="0.25">
      <c r="B19" s="23">
        <v>4</v>
      </c>
      <c r="D19" s="1" t="s">
        <v>11</v>
      </c>
      <c r="E19" s="36">
        <f>E18^2</f>
        <v>21</v>
      </c>
      <c r="F19" s="45"/>
    </row>
    <row r="20" spans="1:20" ht="30" customHeight="1" x14ac:dyDescent="0.2">
      <c r="E20" s="34"/>
    </row>
    <row r="21" spans="1:20" ht="30" customHeight="1" thickBot="1" x14ac:dyDescent="0.25">
      <c r="A21" s="17" t="s">
        <v>7</v>
      </c>
    </row>
    <row r="22" spans="1:20" ht="30" customHeight="1" thickBot="1" x14ac:dyDescent="0.25">
      <c r="B22" s="21">
        <v>1</v>
      </c>
      <c r="F22" s="21">
        <v>2</v>
      </c>
      <c r="H22" s="25">
        <f>B22+D23*F22</f>
        <v>-5</v>
      </c>
    </row>
    <row r="23" spans="1:20" ht="30" customHeight="1" thickBot="1" x14ac:dyDescent="0.25">
      <c r="B23" s="22">
        <v>2</v>
      </c>
      <c r="C23" s="1" t="s">
        <v>8</v>
      </c>
      <c r="D23" s="24">
        <v>-3</v>
      </c>
      <c r="E23" s="1" t="s">
        <v>2</v>
      </c>
      <c r="F23" s="22">
        <v>4</v>
      </c>
      <c r="G23" s="1" t="s">
        <v>1</v>
      </c>
      <c r="H23" s="15">
        <f>B23+D23*F23</f>
        <v>-10</v>
      </c>
    </row>
    <row r="24" spans="1:20" ht="30" customHeight="1" thickBot="1" x14ac:dyDescent="0.25">
      <c r="B24" s="23">
        <v>-3</v>
      </c>
      <c r="F24" s="23">
        <v>-1</v>
      </c>
      <c r="H24" s="16">
        <f>B24+D23*F24</f>
        <v>0</v>
      </c>
    </row>
    <row r="26" spans="1:20" ht="30" customHeight="1" thickBot="1" x14ac:dyDescent="0.25">
      <c r="A26" s="17" t="s">
        <v>35</v>
      </c>
    </row>
    <row r="27" spans="1:20" ht="30" customHeight="1" thickBot="1" x14ac:dyDescent="0.25">
      <c r="B27" s="44" t="s">
        <v>17</v>
      </c>
      <c r="C27" s="21">
        <v>1</v>
      </c>
      <c r="E27" s="21">
        <v>4</v>
      </c>
      <c r="F27" s="46" t="s">
        <v>18</v>
      </c>
      <c r="H27" s="21">
        <v>-3</v>
      </c>
      <c r="J27" s="14">
        <f>C28*E29-E28*C29</f>
        <v>-4</v>
      </c>
      <c r="L27" s="2">
        <f>H27</f>
        <v>-3</v>
      </c>
    </row>
    <row r="28" spans="1:20" ht="30" customHeight="1" thickBot="1" x14ac:dyDescent="0.25">
      <c r="B28" s="44"/>
      <c r="C28" s="22">
        <v>-2</v>
      </c>
      <c r="D28" s="1" t="s">
        <v>0</v>
      </c>
      <c r="E28" s="22">
        <f>J25</f>
        <v>0</v>
      </c>
      <c r="F28" s="46"/>
      <c r="G28" s="1" t="s">
        <v>6</v>
      </c>
      <c r="H28" s="22">
        <f>-J25</f>
        <v>0</v>
      </c>
      <c r="I28" s="1" t="s">
        <v>1</v>
      </c>
      <c r="J28" s="15">
        <f>C29*E27-E29*C27</f>
        <v>30</v>
      </c>
      <c r="K28" s="1" t="s">
        <v>6</v>
      </c>
      <c r="L28" s="3">
        <f>H28</f>
        <v>0</v>
      </c>
      <c r="M28" s="1" t="s">
        <v>1</v>
      </c>
      <c r="N28" s="5">
        <f>J27*L27</f>
        <v>12</v>
      </c>
      <c r="O28" s="1" t="s">
        <v>8</v>
      </c>
      <c r="P28" s="5">
        <f>J28*L28</f>
        <v>0</v>
      </c>
      <c r="Q28" s="1" t="s">
        <v>8</v>
      </c>
      <c r="R28" s="5">
        <f>J29*L29</f>
        <v>-32</v>
      </c>
      <c r="S28" s="1" t="s">
        <v>1</v>
      </c>
      <c r="T28" s="7">
        <f>N28+P28+R28</f>
        <v>-20</v>
      </c>
    </row>
    <row r="29" spans="1:20" ht="30" customHeight="1" thickBot="1" x14ac:dyDescent="0.25">
      <c r="B29" s="44"/>
      <c r="C29" s="23">
        <v>8</v>
      </c>
      <c r="E29" s="23">
        <v>2</v>
      </c>
      <c r="F29" s="46"/>
      <c r="H29" s="23">
        <v>-4</v>
      </c>
      <c r="J29" s="16">
        <f>C27*E28-E27*C28</f>
        <v>8</v>
      </c>
      <c r="L29" s="4">
        <f>H29</f>
        <v>-4</v>
      </c>
    </row>
    <row r="30" spans="1:20" ht="30" customHeight="1" x14ac:dyDescent="0.2">
      <c r="H30" s="6"/>
    </row>
    <row r="31" spans="1:20" ht="30" customHeight="1" thickBot="1" x14ac:dyDescent="0.25">
      <c r="A31" s="17" t="s">
        <v>13</v>
      </c>
    </row>
    <row r="32" spans="1:20" ht="30" customHeight="1" x14ac:dyDescent="0.2">
      <c r="D32" s="21">
        <v>2</v>
      </c>
      <c r="G32" s="21">
        <v>6</v>
      </c>
      <c r="I32" s="1" t="s">
        <v>16</v>
      </c>
      <c r="J32" s="47" t="s">
        <v>17</v>
      </c>
      <c r="K32" s="31">
        <v>0</v>
      </c>
      <c r="L32" s="32">
        <f>-D32/G32*G33+D33</f>
        <v>6</v>
      </c>
      <c r="M32" s="33">
        <f>-D32/G32*G34+D34</f>
        <v>5</v>
      </c>
      <c r="N32" s="47" t="s">
        <v>18</v>
      </c>
    </row>
    <row r="33" spans="1:20" ht="30" customHeight="1" x14ac:dyDescent="0.2">
      <c r="B33" s="1" t="s">
        <v>14</v>
      </c>
      <c r="C33" s="1" t="s">
        <v>1</v>
      </c>
      <c r="D33" s="22">
        <v>3</v>
      </c>
      <c r="E33" s="1" t="s">
        <v>8</v>
      </c>
      <c r="F33" s="1" t="s">
        <v>15</v>
      </c>
      <c r="G33" s="22">
        <v>-9</v>
      </c>
      <c r="I33" s="1" t="s">
        <v>19</v>
      </c>
      <c r="J33" s="47" t="s">
        <v>17</v>
      </c>
      <c r="K33" s="31">
        <f>-D33/G33*G32+D32</f>
        <v>4</v>
      </c>
      <c r="L33" s="32">
        <v>0</v>
      </c>
      <c r="M33" s="33">
        <f>-D33/G33*G34+D34</f>
        <v>3</v>
      </c>
      <c r="N33" s="47" t="s">
        <v>18</v>
      </c>
    </row>
    <row r="34" spans="1:20" ht="30" customHeight="1" thickBot="1" x14ac:dyDescent="0.25">
      <c r="D34" s="23">
        <v>4</v>
      </c>
      <c r="G34" s="23">
        <v>-3</v>
      </c>
      <c r="I34" s="1" t="s">
        <v>20</v>
      </c>
      <c r="J34" s="47" t="s">
        <v>17</v>
      </c>
      <c r="K34" s="31">
        <f>-D34/G34*G32+D32</f>
        <v>10</v>
      </c>
      <c r="L34" s="32">
        <f>-D34/G34*G33+D33</f>
        <v>-9</v>
      </c>
      <c r="M34" s="33">
        <v>0</v>
      </c>
      <c r="N34" s="47" t="s">
        <v>18</v>
      </c>
    </row>
    <row r="36" spans="1:20" ht="30" customHeight="1" thickBot="1" x14ac:dyDescent="0.25">
      <c r="A36" s="17" t="s">
        <v>24</v>
      </c>
      <c r="I36" s="17" t="s">
        <v>29</v>
      </c>
    </row>
    <row r="37" spans="1:20" ht="30" customHeight="1" x14ac:dyDescent="0.2">
      <c r="B37" s="1" t="s">
        <v>25</v>
      </c>
      <c r="C37" s="47" t="s">
        <v>17</v>
      </c>
      <c r="D37" s="28">
        <v>2</v>
      </c>
      <c r="E37" s="29">
        <v>3</v>
      </c>
      <c r="F37" s="30">
        <v>4</v>
      </c>
      <c r="G37" s="47" t="s">
        <v>18</v>
      </c>
      <c r="K37" s="25">
        <f>D37</f>
        <v>2</v>
      </c>
      <c r="N37" s="25">
        <f>D38-D37</f>
        <v>6</v>
      </c>
    </row>
    <row r="38" spans="1:20" ht="30" customHeight="1" x14ac:dyDescent="0.2">
      <c r="B38" s="1" t="s">
        <v>26</v>
      </c>
      <c r="C38" s="47" t="s">
        <v>17</v>
      </c>
      <c r="D38" s="28">
        <v>8</v>
      </c>
      <c r="E38" s="29">
        <v>-6</v>
      </c>
      <c r="F38" s="30">
        <v>1</v>
      </c>
      <c r="G38" s="47" t="s">
        <v>18</v>
      </c>
      <c r="I38" s="1" t="s">
        <v>14</v>
      </c>
      <c r="J38" s="1" t="s">
        <v>1</v>
      </c>
      <c r="K38" s="26">
        <f>E37</f>
        <v>3</v>
      </c>
      <c r="L38" s="1" t="s">
        <v>8</v>
      </c>
      <c r="M38" s="1" t="s">
        <v>28</v>
      </c>
      <c r="N38" s="26">
        <f>E38-E37</f>
        <v>-9</v>
      </c>
    </row>
    <row r="39" spans="1:20" ht="30" customHeight="1" thickBot="1" x14ac:dyDescent="0.25">
      <c r="K39" s="27">
        <f>F37</f>
        <v>4</v>
      </c>
      <c r="N39" s="27">
        <f>F38-F37</f>
        <v>-3</v>
      </c>
    </row>
    <row r="41" spans="1:20" ht="30" customHeight="1" thickBot="1" x14ac:dyDescent="0.25">
      <c r="A41" s="17" t="s">
        <v>30</v>
      </c>
      <c r="I41" s="17" t="s">
        <v>29</v>
      </c>
    </row>
    <row r="42" spans="1:20" ht="30" customHeight="1" x14ac:dyDescent="0.2">
      <c r="B42" s="1" t="s">
        <v>25</v>
      </c>
      <c r="C42" s="47" t="s">
        <v>17</v>
      </c>
      <c r="D42" s="28">
        <v>1</v>
      </c>
      <c r="E42" s="29">
        <v>0</v>
      </c>
      <c r="F42" s="30">
        <v>-1</v>
      </c>
      <c r="G42" s="47" t="s">
        <v>18</v>
      </c>
      <c r="K42" s="25">
        <f>D42</f>
        <v>1</v>
      </c>
      <c r="N42" s="25">
        <f>D43-D42</f>
        <v>1</v>
      </c>
      <c r="O42" s="19"/>
      <c r="Q42" s="25">
        <f>D44-D42</f>
        <v>-4</v>
      </c>
    </row>
    <row r="43" spans="1:20" ht="30" customHeight="1" x14ac:dyDescent="0.2">
      <c r="B43" s="1" t="s">
        <v>26</v>
      </c>
      <c r="C43" s="47" t="s">
        <v>17</v>
      </c>
      <c r="D43" s="28">
        <v>2</v>
      </c>
      <c r="E43" s="29">
        <v>-2</v>
      </c>
      <c r="F43" s="30">
        <v>3</v>
      </c>
      <c r="G43" s="47" t="s">
        <v>18</v>
      </c>
      <c r="I43" s="1" t="s">
        <v>14</v>
      </c>
      <c r="J43" s="1" t="s">
        <v>1</v>
      </c>
      <c r="K43" s="26">
        <f>E42</f>
        <v>0</v>
      </c>
      <c r="L43" s="1" t="s">
        <v>8</v>
      </c>
      <c r="M43" s="1" t="s">
        <v>28</v>
      </c>
      <c r="N43" s="26">
        <f>E43-E42</f>
        <v>-2</v>
      </c>
      <c r="O43" s="1" t="s">
        <v>8</v>
      </c>
      <c r="P43" s="1" t="s">
        <v>15</v>
      </c>
      <c r="Q43" s="26">
        <f>E44-E42</f>
        <v>2</v>
      </c>
    </row>
    <row r="44" spans="1:20" ht="30" customHeight="1" thickBot="1" x14ac:dyDescent="0.25">
      <c r="B44" s="1" t="s">
        <v>27</v>
      </c>
      <c r="C44" s="47" t="s">
        <v>17</v>
      </c>
      <c r="D44" s="28">
        <v>-3</v>
      </c>
      <c r="E44" s="29">
        <v>2</v>
      </c>
      <c r="F44" s="30">
        <v>4</v>
      </c>
      <c r="G44" s="47" t="s">
        <v>18</v>
      </c>
      <c r="K44" s="27">
        <f>F42</f>
        <v>-1</v>
      </c>
      <c r="N44" s="27">
        <f>F43-F42</f>
        <v>4</v>
      </c>
      <c r="O44" s="19"/>
      <c r="Q44" s="27">
        <f>F44-F42</f>
        <v>5</v>
      </c>
    </row>
    <row r="46" spans="1:20" ht="30" customHeight="1" x14ac:dyDescent="0.2">
      <c r="I46" s="17" t="s">
        <v>31</v>
      </c>
    </row>
    <row r="47" spans="1:20" ht="30" customHeight="1" x14ac:dyDescent="0.2">
      <c r="I47" s="18">
        <f>N43*Q44-Q43*N44</f>
        <v>-18</v>
      </c>
      <c r="J47" s="1" t="s">
        <v>32</v>
      </c>
      <c r="K47" s="1" t="s">
        <v>8</v>
      </c>
      <c r="L47" s="18">
        <f>N44*Q42-Q44*N42</f>
        <v>-21</v>
      </c>
      <c r="M47" s="1" t="s">
        <v>33</v>
      </c>
      <c r="N47" s="1" t="s">
        <v>8</v>
      </c>
      <c r="O47" s="18">
        <f>N42*Q43-Q42*N43</f>
        <v>-6</v>
      </c>
      <c r="P47" s="1" t="s">
        <v>34</v>
      </c>
      <c r="Q47" s="1" t="s">
        <v>8</v>
      </c>
      <c r="R47" s="18">
        <f>-(K42*I47+K43*L47+K44*O47)</f>
        <v>12</v>
      </c>
      <c r="S47" s="1" t="s">
        <v>1</v>
      </c>
      <c r="T47" s="18">
        <v>0</v>
      </c>
    </row>
    <row r="49" spans="1:22" ht="30" customHeight="1" x14ac:dyDescent="0.3">
      <c r="A49" s="51" t="s">
        <v>39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22" ht="30" customHeight="1" thickBot="1" x14ac:dyDescent="0.25">
      <c r="B50" s="1" t="s">
        <v>25</v>
      </c>
      <c r="C50" s="47" t="s">
        <v>17</v>
      </c>
      <c r="D50" s="28">
        <v>1</v>
      </c>
      <c r="E50" s="29">
        <v>0</v>
      </c>
      <c r="F50" s="30">
        <v>-1</v>
      </c>
      <c r="G50" s="47" t="s">
        <v>18</v>
      </c>
    </row>
    <row r="51" spans="1:22" ht="30" customHeight="1" x14ac:dyDescent="0.3">
      <c r="B51" s="1" t="s">
        <v>26</v>
      </c>
      <c r="C51" s="47" t="s">
        <v>17</v>
      </c>
      <c r="D51" s="28">
        <v>2</v>
      </c>
      <c r="E51" s="29">
        <v>-2</v>
      </c>
      <c r="F51" s="30">
        <v>3</v>
      </c>
      <c r="G51" s="47" t="s">
        <v>18</v>
      </c>
      <c r="J51" s="25">
        <f>D51-D50</f>
        <v>1</v>
      </c>
      <c r="M51" s="25">
        <f>D52-D50</f>
        <v>-4</v>
      </c>
      <c r="N51" s="52"/>
      <c r="O51" s="52"/>
      <c r="P51" s="25">
        <f>D53-D50</f>
        <v>-4</v>
      </c>
      <c r="V51" s="52"/>
    </row>
    <row r="52" spans="1:22" ht="30" customHeight="1" x14ac:dyDescent="0.3">
      <c r="B52" s="1" t="s">
        <v>27</v>
      </c>
      <c r="C52" s="47" t="s">
        <v>17</v>
      </c>
      <c r="D52" s="28">
        <v>-3</v>
      </c>
      <c r="E52" s="29">
        <v>2</v>
      </c>
      <c r="F52" s="30">
        <v>4</v>
      </c>
      <c r="G52" s="47" t="s">
        <v>18</v>
      </c>
      <c r="I52" s="1" t="s">
        <v>40</v>
      </c>
      <c r="J52" s="26">
        <f>E51-E50</f>
        <v>-2</v>
      </c>
      <c r="L52" s="1" t="s">
        <v>41</v>
      </c>
      <c r="M52" s="26">
        <f>E52-E50</f>
        <v>2</v>
      </c>
      <c r="N52" s="52"/>
      <c r="O52" s="52" t="s">
        <v>42</v>
      </c>
      <c r="P52" s="26">
        <f>E53-E50</f>
        <v>2</v>
      </c>
      <c r="V52" s="52"/>
    </row>
    <row r="53" spans="1:22" ht="30" customHeight="1" thickBot="1" x14ac:dyDescent="0.35">
      <c r="B53" s="1" t="s">
        <v>46</v>
      </c>
      <c r="C53" s="47" t="s">
        <v>17</v>
      </c>
      <c r="D53" s="28">
        <v>-3</v>
      </c>
      <c r="E53" s="29">
        <v>2</v>
      </c>
      <c r="F53" s="30">
        <v>4</v>
      </c>
      <c r="G53" s="47" t="s">
        <v>18</v>
      </c>
      <c r="J53" s="27">
        <f>F51-F50</f>
        <v>4</v>
      </c>
      <c r="M53" s="27">
        <f>F52-F50</f>
        <v>5</v>
      </c>
      <c r="N53" s="52"/>
      <c r="O53" s="52"/>
      <c r="P53" s="27">
        <f>F53-F50</f>
        <v>5</v>
      </c>
      <c r="V53" s="52"/>
    </row>
    <row r="54" spans="1:22" ht="30" customHeight="1" thickBot="1" x14ac:dyDescent="0.35">
      <c r="N54" s="52"/>
      <c r="O54" s="52"/>
      <c r="P54" s="52"/>
      <c r="V54" s="52"/>
    </row>
    <row r="55" spans="1:22" ht="30" customHeight="1" x14ac:dyDescent="0.3">
      <c r="M55" s="25">
        <f>D52-D51</f>
        <v>-5</v>
      </c>
      <c r="N55" s="52"/>
      <c r="O55" s="52"/>
      <c r="P55" s="25">
        <f>D53-D51</f>
        <v>-5</v>
      </c>
      <c r="V55" s="52"/>
    </row>
    <row r="56" spans="1:22" ht="30" customHeight="1" x14ac:dyDescent="0.3">
      <c r="L56" s="1" t="s">
        <v>43</v>
      </c>
      <c r="M56" s="26">
        <f>E52-E51</f>
        <v>4</v>
      </c>
      <c r="N56" s="52"/>
      <c r="O56" s="52" t="s">
        <v>44</v>
      </c>
      <c r="P56" s="26">
        <f>E53-E51</f>
        <v>4</v>
      </c>
      <c r="V56" s="52"/>
    </row>
    <row r="57" spans="1:22" ht="30" customHeight="1" thickBot="1" x14ac:dyDescent="0.35">
      <c r="M57" s="27">
        <f>F52-F51</f>
        <v>1</v>
      </c>
      <c r="N57" s="52"/>
      <c r="O57" s="52"/>
      <c r="P57" s="27">
        <f>F53-F51</f>
        <v>1</v>
      </c>
      <c r="V57" s="52"/>
    </row>
    <row r="58" spans="1:22" ht="30" customHeight="1" thickBot="1" x14ac:dyDescent="0.35">
      <c r="N58" s="52"/>
      <c r="O58" s="52"/>
      <c r="P58" s="52"/>
      <c r="V58" s="52"/>
    </row>
    <row r="59" spans="1:22" ht="30" customHeight="1" x14ac:dyDescent="0.3">
      <c r="N59" s="52"/>
      <c r="O59" s="52"/>
      <c r="P59" s="25">
        <f>D53-D52</f>
        <v>0</v>
      </c>
      <c r="V59" s="52"/>
    </row>
    <row r="60" spans="1:22" ht="30" customHeight="1" x14ac:dyDescent="0.3">
      <c r="N60" s="52"/>
      <c r="O60" s="52" t="s">
        <v>45</v>
      </c>
      <c r="P60" s="26">
        <f>E53-E52</f>
        <v>0</v>
      </c>
      <c r="V60" s="52"/>
    </row>
    <row r="61" spans="1:22" ht="30" customHeight="1" thickBot="1" x14ac:dyDescent="0.35">
      <c r="N61" s="52"/>
      <c r="O61" s="52"/>
      <c r="P61" s="27">
        <f>F53-F52</f>
        <v>0</v>
      </c>
      <c r="V61" s="52"/>
    </row>
  </sheetData>
  <mergeCells count="6">
    <mergeCell ref="P3:Q3"/>
    <mergeCell ref="B27:B29"/>
    <mergeCell ref="F27:F29"/>
    <mergeCell ref="E18:F18"/>
    <mergeCell ref="E19:F19"/>
    <mergeCell ref="S5:T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Stefan Oppelt</cp:lastModifiedBy>
  <dcterms:created xsi:type="dcterms:W3CDTF">2009-05-25T15:36:39Z</dcterms:created>
  <dcterms:modified xsi:type="dcterms:W3CDTF">2023-01-19T11:04:32Z</dcterms:modified>
</cp:coreProperties>
</file>